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32" i="1" l="1"/>
  <c r="H32" i="1"/>
  <c r="B204" i="1"/>
  <c r="A204" i="1"/>
  <c r="L203" i="1"/>
  <c r="J203" i="1"/>
  <c r="I203" i="1"/>
  <c r="H203" i="1"/>
  <c r="G203" i="1"/>
  <c r="F203" i="1"/>
  <c r="B194" i="1"/>
  <c r="A194" i="1"/>
  <c r="L193" i="1"/>
  <c r="L204" i="1" s="1"/>
  <c r="J193" i="1"/>
  <c r="J204" i="1" s="1"/>
  <c r="I193" i="1"/>
  <c r="I204" i="1" s="1"/>
  <c r="H193" i="1"/>
  <c r="H204" i="1" s="1"/>
  <c r="G193" i="1"/>
  <c r="G204" i="1" s="1"/>
  <c r="F193" i="1"/>
  <c r="F204" i="1" s="1"/>
  <c r="B184" i="1"/>
  <c r="A184" i="1"/>
  <c r="L183" i="1"/>
  <c r="J183" i="1"/>
  <c r="I183" i="1"/>
  <c r="H183" i="1"/>
  <c r="G183" i="1"/>
  <c r="F183" i="1"/>
  <c r="B174" i="1"/>
  <c r="A174" i="1"/>
  <c r="L173" i="1"/>
  <c r="L184" i="1" s="1"/>
  <c r="J173" i="1"/>
  <c r="J184" i="1" s="1"/>
  <c r="I173" i="1"/>
  <c r="I184" i="1" s="1"/>
  <c r="H173" i="1"/>
  <c r="H184" i="1" s="1"/>
  <c r="G173" i="1"/>
  <c r="G184" i="1" s="1"/>
  <c r="F173" i="1"/>
  <c r="F184" i="1" s="1"/>
  <c r="B163" i="1"/>
  <c r="A163" i="1"/>
  <c r="L162" i="1"/>
  <c r="J162" i="1"/>
  <c r="I162" i="1"/>
  <c r="H162" i="1"/>
  <c r="G162" i="1"/>
  <c r="F162" i="1"/>
  <c r="B153" i="1"/>
  <c r="A153" i="1"/>
  <c r="L152" i="1"/>
  <c r="L163" i="1" s="1"/>
  <c r="J152" i="1"/>
  <c r="J163" i="1" s="1"/>
  <c r="I152" i="1"/>
  <c r="I163" i="1" s="1"/>
  <c r="H152" i="1"/>
  <c r="H163" i="1" s="1"/>
  <c r="G152" i="1"/>
  <c r="G163" i="1" s="1"/>
  <c r="F152" i="1"/>
  <c r="F163" i="1" s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J143" i="1" s="1"/>
  <c r="I132" i="1"/>
  <c r="I143" i="1" s="1"/>
  <c r="H132" i="1"/>
  <c r="H143" i="1" s="1"/>
  <c r="G132" i="1"/>
  <c r="G143" i="1" s="1"/>
  <c r="F132" i="1"/>
  <c r="F143" i="1" s="1"/>
  <c r="B123" i="1"/>
  <c r="A123" i="1"/>
  <c r="L122" i="1"/>
  <c r="J122" i="1"/>
  <c r="I122" i="1"/>
  <c r="H122" i="1"/>
  <c r="G122" i="1"/>
  <c r="F122" i="1"/>
  <c r="B113" i="1"/>
  <c r="A113" i="1"/>
  <c r="L112" i="1"/>
  <c r="L123" i="1" s="1"/>
  <c r="J112" i="1"/>
  <c r="J123" i="1" s="1"/>
  <c r="I112" i="1"/>
  <c r="I123" i="1" s="1"/>
  <c r="H112" i="1"/>
  <c r="H123" i="1" s="1"/>
  <c r="G112" i="1"/>
  <c r="G123" i="1" s="1"/>
  <c r="F112" i="1"/>
  <c r="F123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43" i="1"/>
  <c r="G43" i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J205" i="1" s="1"/>
  <c r="I13" i="1"/>
  <c r="I24" i="1" s="1"/>
  <c r="I205" i="1" s="1"/>
  <c r="H13" i="1"/>
  <c r="H24" i="1" s="1"/>
  <c r="H205" i="1" s="1"/>
  <c r="G13" i="1"/>
  <c r="G24" i="1" s="1"/>
  <c r="G205" i="1" s="1"/>
  <c r="F13" i="1"/>
  <c r="F24" i="1" s="1"/>
  <c r="L205" i="1" l="1"/>
  <c r="F205" i="1"/>
</calcChain>
</file>

<file path=xl/sharedStrings.xml><?xml version="1.0" encoding="utf-8"?>
<sst xmlns="http://schemas.openxmlformats.org/spreadsheetml/2006/main" count="303" uniqueCount="98">
  <si>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</si>
  <si>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</si>
  <si>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</si>
  <si>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</si>
  <si>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</si>
  <si>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</si>
  <si>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</si>
  <si>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</si>
  <si>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</si>
  <si>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</si>
  <si>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</si>
  <si>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</si>
  <si>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</si>
  <si>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</si>
  <si>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</si>
  <si>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</si>
  <si>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</si>
  <si>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</si>
  <si>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</si>
  <si>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</si>
  <si>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</si>
  <si>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</si>
  <si>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</si>
  <si>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</si>
  <si>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</si>
  <si>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</si>
  <si>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</si>
  <si>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</si>
  <si>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</si>
  <si>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</si>
  <si>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</si>
  <si>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</si>
  <si>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</si>
  <si>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</si>
  <si>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</si>
  <si>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</si>
  <si>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</si>
  <si>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</si>
  <si>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</si>
  <si>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Н.Г. Климова</t>
  </si>
  <si>
    <t>Директор МАОУ "Софиевская СОШ"</t>
  </si>
  <si>
    <t>каша жидкая молочная пшенная</t>
  </si>
  <si>
    <t>чай с сахаром</t>
  </si>
  <si>
    <t>хлеб пшеничный</t>
  </si>
  <si>
    <t>хлеб ржано-пшеничный</t>
  </si>
  <si>
    <t>мандарин</t>
  </si>
  <si>
    <t>сыр твердых сортов в нарезке</t>
  </si>
  <si>
    <t>54-24к</t>
  </si>
  <si>
    <t>54-2гн</t>
  </si>
  <si>
    <t>пром</t>
  </si>
  <si>
    <t>54-1з</t>
  </si>
  <si>
    <t>картофельное пюре/курица отварная</t>
  </si>
  <si>
    <t>какао с молоком</t>
  </si>
  <si>
    <t>огурец в нарезке</t>
  </si>
  <si>
    <t>54-11г/54-21м</t>
  </si>
  <si>
    <t>54-21гн</t>
  </si>
  <si>
    <t>54-2з</t>
  </si>
  <si>
    <t>каша жидкая молочная гречневая</t>
  </si>
  <si>
    <t>чай с лимоном и сахаром</t>
  </si>
  <si>
    <t>яблоко</t>
  </si>
  <si>
    <t>54-20к</t>
  </si>
  <si>
    <t>54-3гн</t>
  </si>
  <si>
    <t>картофель отварной в молоке/котлета рыбная любительская минтай</t>
  </si>
  <si>
    <t>кофейный напиток с молоком</t>
  </si>
  <si>
    <t>соус молочный натуральный</t>
  </si>
  <si>
    <t>54-10г/54-14гн</t>
  </si>
  <si>
    <t>54-23гн</t>
  </si>
  <si>
    <t>54-5соус</t>
  </si>
  <si>
    <t>каша вязкая молочная пшеничная</t>
  </si>
  <si>
    <t>чай с молоком и сахаром</t>
  </si>
  <si>
    <t>хлеб ржаной</t>
  </si>
  <si>
    <t>запеканка из творога</t>
  </si>
  <si>
    <t>джем из абрикосов</t>
  </si>
  <si>
    <t>банан</t>
  </si>
  <si>
    <t>54-13к</t>
  </si>
  <si>
    <t>54-4гн</t>
  </si>
  <si>
    <t>54-1т</t>
  </si>
  <si>
    <t>каша жидкая молочная овсяная</t>
  </si>
  <si>
    <t>чай с  сахаром</t>
  </si>
  <si>
    <t>54-22к</t>
  </si>
  <si>
    <t>каша гречневая рассыпчатая/гуляш из говядины</t>
  </si>
  <si>
    <t>кукуруза сахарная</t>
  </si>
  <si>
    <t>54-4г/54-2м</t>
  </si>
  <si>
    <t>54-21з</t>
  </si>
  <si>
    <t>макароны отварные с сыром</t>
  </si>
  <si>
    <t>масло сливочное (порциями)</t>
  </si>
  <si>
    <t>54-3г</t>
  </si>
  <si>
    <t>53-19з</t>
  </si>
  <si>
    <t>рагу из курицы</t>
  </si>
  <si>
    <t>перец болгарский в нарезке</t>
  </si>
  <si>
    <t>54-22м</t>
  </si>
  <si>
    <t>54-4з</t>
  </si>
  <si>
    <t>каша жидкая молочная рисовая</t>
  </si>
  <si>
    <t>масло сливочнок порциями</t>
  </si>
  <si>
    <t>груша</t>
  </si>
  <si>
    <t>54-26к</t>
  </si>
  <si>
    <t>53-19</t>
  </si>
  <si>
    <t>МАОУ "Софиевская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</si>
</sst>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workbookViewId="0">
      <pane xSplit="4" ySplit="5" topLeftCell="E240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97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39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49">
        <v>200</v>
      </c>
      <c r="G6" s="49">
        <v>274.89999999999998</v>
      </c>
      <c r="H6" s="49">
        <v>8.3000000000000007</v>
      </c>
      <c r="I6" s="49">
        <v>10.1</v>
      </c>
      <c r="J6" s="50">
        <v>37.6</v>
      </c>
      <c r="K6" s="59" t="s">
        <v>47</v>
      </c>
      <c r="L6" s="57">
        <v>36.35</v>
      </c>
    </row>
    <row r="7" spans="1:12" ht="15" x14ac:dyDescent="0.25">
      <c r="A7" s="23"/>
      <c r="B7" s="15"/>
      <c r="C7" s="11"/>
      <c r="D7" s="7" t="s">
        <v>22</v>
      </c>
      <c r="E7" s="51" t="s">
        <v>42</v>
      </c>
      <c r="F7" s="52">
        <v>200</v>
      </c>
      <c r="G7" s="52">
        <v>26.8</v>
      </c>
      <c r="H7" s="52">
        <v>0.2</v>
      </c>
      <c r="I7" s="52">
        <v>0</v>
      </c>
      <c r="J7" s="53">
        <v>6.4</v>
      </c>
      <c r="K7" s="60" t="s">
        <v>48</v>
      </c>
      <c r="L7" s="58">
        <v>2.86</v>
      </c>
    </row>
    <row r="8" spans="1:12" ht="15" x14ac:dyDescent="0.25">
      <c r="A8" s="23"/>
      <c r="B8" s="15"/>
      <c r="C8" s="11"/>
      <c r="D8" s="7" t="s">
        <v>23</v>
      </c>
      <c r="E8" s="51" t="s">
        <v>43</v>
      </c>
      <c r="F8" s="52">
        <v>40</v>
      </c>
      <c r="G8" s="52">
        <v>93.8</v>
      </c>
      <c r="H8" s="52">
        <v>3</v>
      </c>
      <c r="I8" s="52">
        <v>0.3</v>
      </c>
      <c r="J8" s="53">
        <v>19.7</v>
      </c>
      <c r="K8" s="60" t="s">
        <v>49</v>
      </c>
      <c r="L8" s="58">
        <v>2.4</v>
      </c>
    </row>
    <row r="9" spans="1:12" ht="15" x14ac:dyDescent="0.25">
      <c r="A9" s="23"/>
      <c r="B9" s="15"/>
      <c r="C9" s="11"/>
      <c r="D9" s="7"/>
      <c r="E9" s="51" t="s">
        <v>44</v>
      </c>
      <c r="F9" s="52">
        <v>20</v>
      </c>
      <c r="G9" s="52">
        <v>39.1</v>
      </c>
      <c r="H9" s="52">
        <v>1.3</v>
      </c>
      <c r="I9" s="52">
        <v>0.2</v>
      </c>
      <c r="J9" s="53">
        <v>7.9</v>
      </c>
      <c r="K9" s="60" t="s">
        <v>49</v>
      </c>
      <c r="L9" s="58">
        <v>1.2</v>
      </c>
    </row>
    <row r="10" spans="1:12" ht="15.75" thickBot="1" x14ac:dyDescent="0.3">
      <c r="A10" s="23"/>
      <c r="B10" s="15"/>
      <c r="C10" s="11"/>
      <c r="D10" s="7" t="s">
        <v>24</v>
      </c>
      <c r="E10" s="54" t="s">
        <v>45</v>
      </c>
      <c r="F10" s="55">
        <v>120</v>
      </c>
      <c r="G10" s="55">
        <v>42</v>
      </c>
      <c r="H10" s="55">
        <v>1</v>
      </c>
      <c r="I10" s="55">
        <v>0.2</v>
      </c>
      <c r="J10" s="56">
        <v>9</v>
      </c>
      <c r="K10" s="41" t="s">
        <v>49</v>
      </c>
      <c r="L10" s="40">
        <v>12.5</v>
      </c>
    </row>
    <row r="11" spans="1:12" ht="15.75" thickBot="1" x14ac:dyDescent="0.3">
      <c r="A11" s="23"/>
      <c r="B11" s="15"/>
      <c r="C11" s="11"/>
      <c r="D11" s="6"/>
      <c r="E11" s="54" t="s">
        <v>46</v>
      </c>
      <c r="F11" s="55">
        <v>20</v>
      </c>
      <c r="G11" s="55">
        <v>71.7</v>
      </c>
      <c r="H11" s="55">
        <v>4.5999999999999996</v>
      </c>
      <c r="I11" s="55">
        <v>5.9</v>
      </c>
      <c r="J11" s="56">
        <v>0</v>
      </c>
      <c r="K11" s="61" t="s">
        <v>50</v>
      </c>
      <c r="L11" s="40">
        <v>9.32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>SUM(G6:G12)</f>
        <v>548.30000000000007</v>
      </c>
      <c r="H13" s="19">
        <f>SUM(H6:H12)</f>
        <v>18.399999999999999</v>
      </c>
      <c r="I13" s="19">
        <f>SUM(I6:I12)</f>
        <v>16.7</v>
      </c>
      <c r="J13" s="19">
        <f>SUM(J6:J12)</f>
        <v>80.600000000000009</v>
      </c>
      <c r="K13" s="25"/>
      <c r="L13" s="19">
        <v>64.63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600</v>
      </c>
      <c r="G24" s="32">
        <f t="shared" ref="G24:J24" si="2">G13+G23</f>
        <v>548.30000000000007</v>
      </c>
      <c r="H24" s="32">
        <f t="shared" si="2"/>
        <v>18.399999999999999</v>
      </c>
      <c r="I24" s="32">
        <f t="shared" si="2"/>
        <v>16.7</v>
      </c>
      <c r="J24" s="32">
        <f t="shared" si="2"/>
        <v>80.600000000000009</v>
      </c>
      <c r="K24" s="32"/>
      <c r="L24" s="32">
        <f t="shared" ref="L24" si="3">L13+L23</f>
        <v>64.63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51</v>
      </c>
      <c r="F25" s="49">
        <v>230</v>
      </c>
      <c r="G25" s="49">
        <v>263.2</v>
      </c>
      <c r="H25" s="49">
        <v>28.8</v>
      </c>
      <c r="I25" s="49">
        <v>7.2</v>
      </c>
      <c r="J25" s="50">
        <v>20.7</v>
      </c>
      <c r="K25" s="59" t="s">
        <v>54</v>
      </c>
      <c r="L25" s="57">
        <v>40.97</v>
      </c>
    </row>
    <row r="26" spans="1:12" ht="15" x14ac:dyDescent="0.25">
      <c r="A26" s="14"/>
      <c r="B26" s="15"/>
      <c r="C26" s="11"/>
      <c r="D26" s="7" t="s">
        <v>22</v>
      </c>
      <c r="E26" s="51" t="s">
        <v>52</v>
      </c>
      <c r="F26" s="52">
        <v>200</v>
      </c>
      <c r="G26" s="52">
        <v>100.4</v>
      </c>
      <c r="H26" s="52">
        <v>4.7</v>
      </c>
      <c r="I26" s="52">
        <v>3.5</v>
      </c>
      <c r="J26" s="53">
        <v>12.5</v>
      </c>
      <c r="K26" s="60" t="s">
        <v>55</v>
      </c>
      <c r="L26" s="58">
        <v>15.86</v>
      </c>
    </row>
    <row r="27" spans="1:12" ht="15" x14ac:dyDescent="0.25">
      <c r="A27" s="14"/>
      <c r="B27" s="15"/>
      <c r="C27" s="11"/>
      <c r="D27" s="7" t="s">
        <v>23</v>
      </c>
      <c r="E27" s="51" t="s">
        <v>43</v>
      </c>
      <c r="F27" s="52">
        <v>45</v>
      </c>
      <c r="G27" s="52">
        <v>105.5</v>
      </c>
      <c r="H27" s="52">
        <v>3.4</v>
      </c>
      <c r="I27" s="52">
        <v>0.4</v>
      </c>
      <c r="J27" s="53">
        <v>22.1</v>
      </c>
      <c r="K27" s="60" t="s">
        <v>49</v>
      </c>
      <c r="L27" s="58">
        <v>2.7</v>
      </c>
    </row>
    <row r="28" spans="1:12" ht="15" x14ac:dyDescent="0.25">
      <c r="A28" s="14"/>
      <c r="B28" s="15"/>
      <c r="C28" s="11"/>
      <c r="D28" s="7"/>
      <c r="E28" s="51" t="s">
        <v>44</v>
      </c>
      <c r="F28" s="52">
        <v>25</v>
      </c>
      <c r="G28" s="52">
        <v>48.9</v>
      </c>
      <c r="H28" s="52">
        <v>1.7</v>
      </c>
      <c r="I28" s="52">
        <v>0.3</v>
      </c>
      <c r="J28" s="53">
        <v>9.9</v>
      </c>
      <c r="K28" s="60" t="s">
        <v>49</v>
      </c>
      <c r="L28" s="58">
        <v>1.5</v>
      </c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40"/>
      <c r="H29" s="40"/>
      <c r="I29" s="40"/>
      <c r="J29" s="40"/>
      <c r="K29" s="41"/>
      <c r="L29" s="40"/>
    </row>
    <row r="30" spans="1:12" ht="15.75" thickBot="1" x14ac:dyDescent="0.3">
      <c r="A30" s="14"/>
      <c r="B30" s="15"/>
      <c r="C30" s="11"/>
      <c r="D30" s="6"/>
      <c r="E30" s="54" t="s">
        <v>53</v>
      </c>
      <c r="F30" s="55">
        <v>20</v>
      </c>
      <c r="G30" s="55">
        <v>2.8</v>
      </c>
      <c r="H30" s="55">
        <v>0.2</v>
      </c>
      <c r="I30" s="55">
        <v>0</v>
      </c>
      <c r="J30" s="56">
        <v>0.5</v>
      </c>
      <c r="K30" s="61" t="s">
        <v>56</v>
      </c>
      <c r="L30" s="40">
        <v>3.6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>SUM(G25:G31)</f>
        <v>520.79999999999995</v>
      </c>
      <c r="H32" s="19">
        <f>SUM(H25:H31)</f>
        <v>38.800000000000004</v>
      </c>
      <c r="I32" s="19">
        <f>SUM(I25:I31)</f>
        <v>11.4</v>
      </c>
      <c r="J32" s="19">
        <f>SUM(J25:J31)</f>
        <v>65.7</v>
      </c>
      <c r="K32" s="25"/>
      <c r="L32" s="19">
        <f>SUM(L25:L31)</f>
        <v>64.63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520</v>
      </c>
      <c r="G43" s="32">
        <f t="shared" ref="G43" si="8">G32+G42</f>
        <v>520.79999999999995</v>
      </c>
      <c r="H43" s="32">
        <f t="shared" ref="H43" si="9">H32+H42</f>
        <v>38.800000000000004</v>
      </c>
      <c r="I43" s="32">
        <f t="shared" ref="I43" si="10">I32+I42</f>
        <v>11.4</v>
      </c>
      <c r="J43" s="32">
        <f t="shared" ref="J43:L43" si="11">J32+J42</f>
        <v>65.7</v>
      </c>
      <c r="K43" s="32"/>
      <c r="L43" s="32">
        <f t="shared" si="11"/>
        <v>64.63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57</v>
      </c>
      <c r="F44" s="49">
        <v>200</v>
      </c>
      <c r="G44" s="49">
        <v>187.3</v>
      </c>
      <c r="H44" s="49">
        <v>7.1</v>
      </c>
      <c r="I44" s="49">
        <v>5.8</v>
      </c>
      <c r="J44" s="50">
        <v>26.7</v>
      </c>
      <c r="K44" s="59" t="s">
        <v>60</v>
      </c>
      <c r="L44" s="57">
        <v>32.6</v>
      </c>
    </row>
    <row r="45" spans="1:12" ht="15" x14ac:dyDescent="0.25">
      <c r="A45" s="23"/>
      <c r="B45" s="15"/>
      <c r="C45" s="11"/>
      <c r="D45" s="7" t="s">
        <v>22</v>
      </c>
      <c r="E45" s="51" t="s">
        <v>58</v>
      </c>
      <c r="F45" s="52">
        <v>200</v>
      </c>
      <c r="G45" s="52">
        <v>27.9</v>
      </c>
      <c r="H45" s="52">
        <v>0.2</v>
      </c>
      <c r="I45" s="52">
        <v>0.1</v>
      </c>
      <c r="J45" s="53">
        <v>6.6</v>
      </c>
      <c r="K45" s="60" t="s">
        <v>61</v>
      </c>
      <c r="L45" s="58">
        <v>4.66</v>
      </c>
    </row>
    <row r="46" spans="1:12" ht="15" x14ac:dyDescent="0.25">
      <c r="A46" s="23"/>
      <c r="B46" s="15"/>
      <c r="C46" s="11"/>
      <c r="D46" s="7" t="s">
        <v>23</v>
      </c>
      <c r="E46" s="51" t="s">
        <v>43</v>
      </c>
      <c r="F46" s="52">
        <v>45</v>
      </c>
      <c r="G46" s="52">
        <v>105.5</v>
      </c>
      <c r="H46" s="52">
        <v>3.4</v>
      </c>
      <c r="I46" s="52">
        <v>0.4</v>
      </c>
      <c r="J46" s="53">
        <v>22.1</v>
      </c>
      <c r="K46" s="60" t="s">
        <v>49</v>
      </c>
      <c r="L46" s="58">
        <v>2.7</v>
      </c>
    </row>
    <row r="47" spans="1:12" ht="15" x14ac:dyDescent="0.25">
      <c r="A47" s="23"/>
      <c r="B47" s="15"/>
      <c r="C47" s="11"/>
      <c r="D47" s="7"/>
      <c r="E47" s="51" t="s">
        <v>44</v>
      </c>
      <c r="F47" s="52">
        <v>25</v>
      </c>
      <c r="G47" s="52">
        <v>48.9</v>
      </c>
      <c r="H47" s="52">
        <v>1.7</v>
      </c>
      <c r="I47" s="52">
        <v>0.3</v>
      </c>
      <c r="J47" s="53">
        <v>9.9</v>
      </c>
      <c r="K47" s="60" t="s">
        <v>49</v>
      </c>
      <c r="L47" s="58">
        <v>1.5</v>
      </c>
    </row>
    <row r="48" spans="1:12" ht="15.75" thickBot="1" x14ac:dyDescent="0.3">
      <c r="A48" s="23"/>
      <c r="B48" s="15"/>
      <c r="C48" s="11"/>
      <c r="D48" s="7" t="s">
        <v>24</v>
      </c>
      <c r="E48" s="54" t="s">
        <v>59</v>
      </c>
      <c r="F48" s="55">
        <v>120</v>
      </c>
      <c r="G48" s="55">
        <v>53.3</v>
      </c>
      <c r="H48" s="55">
        <v>0.5</v>
      </c>
      <c r="I48" s="55">
        <v>0.5</v>
      </c>
      <c r="J48" s="56">
        <v>11.8</v>
      </c>
      <c r="K48" s="61" t="s">
        <v>49</v>
      </c>
      <c r="L48" s="62">
        <v>14.4</v>
      </c>
    </row>
    <row r="49" spans="1:12" ht="15.75" thickBot="1" x14ac:dyDescent="0.3">
      <c r="A49" s="23"/>
      <c r="B49" s="15"/>
      <c r="C49" s="11"/>
      <c r="D49" s="6"/>
      <c r="E49" s="54" t="s">
        <v>46</v>
      </c>
      <c r="F49" s="55">
        <v>15</v>
      </c>
      <c r="G49" s="55">
        <v>53.7</v>
      </c>
      <c r="H49" s="55">
        <v>3.5</v>
      </c>
      <c r="I49" s="55">
        <v>4.4000000000000004</v>
      </c>
      <c r="J49" s="56">
        <v>0</v>
      </c>
      <c r="K49" s="61" t="s">
        <v>50</v>
      </c>
      <c r="L49" s="62">
        <v>8.77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>SUM(G44:G50)</f>
        <v>476.6</v>
      </c>
      <c r="H51" s="19">
        <f>SUM(H44:H50)</f>
        <v>16.399999999999999</v>
      </c>
      <c r="I51" s="19">
        <f>SUM(I44:I50)</f>
        <v>11.5</v>
      </c>
      <c r="J51" s="19">
        <f>SUM(J44:J50)</f>
        <v>77.099999999999994</v>
      </c>
      <c r="K51" s="25"/>
      <c r="L51" s="19">
        <f>SUM(L44:L50)</f>
        <v>64.63000000000001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605</v>
      </c>
      <c r="G62" s="32">
        <f>G51+G61</f>
        <v>476.6</v>
      </c>
      <c r="H62" s="32">
        <f>H51+H61</f>
        <v>16.399999999999999</v>
      </c>
      <c r="I62" s="32">
        <f>I51+I61</f>
        <v>11.5</v>
      </c>
      <c r="J62" s="32">
        <f>J51+J61</f>
        <v>77.099999999999994</v>
      </c>
      <c r="K62" s="32"/>
      <c r="L62" s="32">
        <f>L51+L61</f>
        <v>64.63000000000001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62</v>
      </c>
      <c r="F63" s="49">
        <v>250</v>
      </c>
      <c r="G63" s="49">
        <v>286</v>
      </c>
      <c r="H63" s="49">
        <v>17.3</v>
      </c>
      <c r="I63" s="49">
        <v>9.6</v>
      </c>
      <c r="J63" s="50">
        <v>32.700000000000003</v>
      </c>
      <c r="K63" s="59" t="s">
        <v>65</v>
      </c>
      <c r="L63" s="57">
        <v>46.41</v>
      </c>
    </row>
    <row r="64" spans="1:12" ht="15" x14ac:dyDescent="0.25">
      <c r="A64" s="23"/>
      <c r="B64" s="15"/>
      <c r="C64" s="11"/>
      <c r="D64" s="7" t="s">
        <v>22</v>
      </c>
      <c r="E64" s="51" t="s">
        <v>63</v>
      </c>
      <c r="F64" s="52">
        <v>200</v>
      </c>
      <c r="G64" s="52">
        <v>86</v>
      </c>
      <c r="H64" s="52">
        <v>3.9</v>
      </c>
      <c r="I64" s="52">
        <v>2.9</v>
      </c>
      <c r="J64" s="53">
        <v>11.2</v>
      </c>
      <c r="K64" s="60" t="s">
        <v>66</v>
      </c>
      <c r="L64" s="58">
        <v>10.4</v>
      </c>
    </row>
    <row r="65" spans="1:12" ht="15" x14ac:dyDescent="0.25">
      <c r="A65" s="23"/>
      <c r="B65" s="15"/>
      <c r="C65" s="11"/>
      <c r="D65" s="7" t="s">
        <v>23</v>
      </c>
      <c r="E65" s="51" t="s">
        <v>43</v>
      </c>
      <c r="F65" s="52">
        <v>30</v>
      </c>
      <c r="G65" s="52">
        <v>70.3</v>
      </c>
      <c r="H65" s="52">
        <v>2.2999999999999998</v>
      </c>
      <c r="I65" s="52">
        <v>0.2</v>
      </c>
      <c r="J65" s="53">
        <v>14.8</v>
      </c>
      <c r="K65" s="60" t="s">
        <v>49</v>
      </c>
      <c r="L65" s="58">
        <v>1.8</v>
      </c>
    </row>
    <row r="66" spans="1:12" ht="15" x14ac:dyDescent="0.25">
      <c r="A66" s="23"/>
      <c r="B66" s="15"/>
      <c r="C66" s="11"/>
      <c r="D66" s="7"/>
      <c r="E66" s="51" t="s">
        <v>44</v>
      </c>
      <c r="F66" s="52">
        <v>20</v>
      </c>
      <c r="G66" s="52">
        <v>34.200000000000003</v>
      </c>
      <c r="H66" s="52">
        <v>1.3</v>
      </c>
      <c r="I66" s="52">
        <v>0.2</v>
      </c>
      <c r="J66" s="53">
        <v>6.7</v>
      </c>
      <c r="K66" s="60" t="s">
        <v>49</v>
      </c>
      <c r="L66" s="58">
        <v>1.2</v>
      </c>
    </row>
    <row r="67" spans="1:12" ht="15.75" thickBot="1" x14ac:dyDescent="0.3">
      <c r="A67" s="23"/>
      <c r="B67" s="15"/>
      <c r="C67" s="11"/>
      <c r="D67" s="7"/>
      <c r="E67" s="54" t="s">
        <v>64</v>
      </c>
      <c r="F67" s="55">
        <v>20</v>
      </c>
      <c r="G67" s="55">
        <v>23.8</v>
      </c>
      <c r="H67" s="55">
        <v>0.7</v>
      </c>
      <c r="I67" s="55">
        <v>1.5</v>
      </c>
      <c r="J67" s="56">
        <v>1.9</v>
      </c>
      <c r="K67" s="61" t="s">
        <v>67</v>
      </c>
      <c r="L67" s="62">
        <v>4.82</v>
      </c>
    </row>
    <row r="68" spans="1:12" ht="15" x14ac:dyDescent="0.25">
      <c r="A68" s="23"/>
      <c r="B68" s="15"/>
      <c r="C68" s="11"/>
      <c r="D68" s="7" t="s">
        <v>24</v>
      </c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SUM(F63:F70)</f>
        <v>520</v>
      </c>
      <c r="G71" s="19">
        <f>SUM(G63:G70)</f>
        <v>500.3</v>
      </c>
      <c r="H71" s="19">
        <f>SUM(H63:H70)</f>
        <v>25.5</v>
      </c>
      <c r="I71" s="19">
        <f>SUM(I63:I70)</f>
        <v>14.399999999999999</v>
      </c>
      <c r="J71" s="19">
        <f>SUM(J63:J70)</f>
        <v>67.300000000000011</v>
      </c>
      <c r="K71" s="25"/>
      <c r="L71" s="19">
        <f>SUM(L63:L70)</f>
        <v>64.63</v>
      </c>
    </row>
    <row r="72" spans="1:12" ht="15" x14ac:dyDescent="0.2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12">SUM(G72:G80)</f>
        <v>0</v>
      </c>
      <c r="H81" s="19">
        <f t="shared" ref="H81" si="13">SUM(H72:H80)</f>
        <v>0</v>
      </c>
      <c r="I81" s="19">
        <f t="shared" ref="I81" si="14">SUM(I72:I80)</f>
        <v>0</v>
      </c>
      <c r="J81" s="19">
        <f t="shared" ref="J81:L81" si="15">SUM(J72:J80)</f>
        <v>0</v>
      </c>
      <c r="K81" s="25"/>
      <c r="L81" s="19">
        <f t="shared" si="15"/>
        <v>0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69" t="s">
        <v>4</v>
      </c>
      <c r="D82" s="70"/>
      <c r="E82" s="31"/>
      <c r="F82" s="32">
        <f>F71+F81</f>
        <v>520</v>
      </c>
      <c r="G82" s="32">
        <f t="shared" ref="G82" si="16">G71+G81</f>
        <v>500.3</v>
      </c>
      <c r="H82" s="32">
        <f t="shared" ref="H82" si="17">H71+H81</f>
        <v>25.5</v>
      </c>
      <c r="I82" s="32">
        <f t="shared" ref="I82" si="18">I71+I81</f>
        <v>14.399999999999999</v>
      </c>
      <c r="J82" s="32">
        <f t="shared" ref="J82:L82" si="19">J71+J81</f>
        <v>67.300000000000011</v>
      </c>
      <c r="K82" s="32"/>
      <c r="L82" s="32">
        <f t="shared" si="19"/>
        <v>64.63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48" t="s">
        <v>68</v>
      </c>
      <c r="F83" s="49">
        <v>100</v>
      </c>
      <c r="G83" s="49">
        <v>135.1</v>
      </c>
      <c r="H83" s="49">
        <v>4.0999999999999996</v>
      </c>
      <c r="I83" s="49">
        <v>4.5999999999999996</v>
      </c>
      <c r="J83" s="50">
        <v>19.3</v>
      </c>
      <c r="K83" s="59" t="s">
        <v>74</v>
      </c>
      <c r="L83" s="57">
        <v>16.5</v>
      </c>
    </row>
    <row r="84" spans="1:12" ht="15" x14ac:dyDescent="0.25">
      <c r="A84" s="23"/>
      <c r="B84" s="15"/>
      <c r="C84" s="11"/>
      <c r="D84" s="7" t="s">
        <v>22</v>
      </c>
      <c r="E84" s="51" t="s">
        <v>69</v>
      </c>
      <c r="F84" s="52">
        <v>200</v>
      </c>
      <c r="G84" s="52">
        <v>50.9</v>
      </c>
      <c r="H84" s="52">
        <v>1.6</v>
      </c>
      <c r="I84" s="52">
        <v>1.1000000000000001</v>
      </c>
      <c r="J84" s="53">
        <v>8.6</v>
      </c>
      <c r="K84" s="60" t="s">
        <v>75</v>
      </c>
      <c r="L84" s="58">
        <v>4.5</v>
      </c>
    </row>
    <row r="85" spans="1:12" ht="15" x14ac:dyDescent="0.25">
      <c r="A85" s="23"/>
      <c r="B85" s="15"/>
      <c r="C85" s="11"/>
      <c r="D85" s="7" t="s">
        <v>23</v>
      </c>
      <c r="E85" s="51" t="s">
        <v>43</v>
      </c>
      <c r="F85" s="52">
        <v>45</v>
      </c>
      <c r="G85" s="52">
        <v>105.5</v>
      </c>
      <c r="H85" s="52">
        <v>3.4</v>
      </c>
      <c r="I85" s="52">
        <v>0.4</v>
      </c>
      <c r="J85" s="53">
        <v>22.1</v>
      </c>
      <c r="K85" s="60" t="s">
        <v>49</v>
      </c>
      <c r="L85" s="58">
        <v>2.7</v>
      </c>
    </row>
    <row r="86" spans="1:12" ht="15" x14ac:dyDescent="0.25">
      <c r="A86" s="23"/>
      <c r="B86" s="15"/>
      <c r="C86" s="11"/>
      <c r="D86" s="7"/>
      <c r="E86" s="51" t="s">
        <v>70</v>
      </c>
      <c r="F86" s="52">
        <v>20</v>
      </c>
      <c r="G86" s="52">
        <v>34.200000000000003</v>
      </c>
      <c r="H86" s="52">
        <v>1.3</v>
      </c>
      <c r="I86" s="52">
        <v>0.2</v>
      </c>
      <c r="J86" s="53">
        <v>6.7</v>
      </c>
      <c r="K86" s="60" t="s">
        <v>49</v>
      </c>
      <c r="L86" s="58">
        <v>1.2</v>
      </c>
    </row>
    <row r="87" spans="1:12" ht="15.75" thickBot="1" x14ac:dyDescent="0.3">
      <c r="A87" s="23"/>
      <c r="B87" s="15"/>
      <c r="C87" s="11"/>
      <c r="D87" s="7"/>
      <c r="E87" s="54" t="s">
        <v>71</v>
      </c>
      <c r="F87" s="55">
        <v>75</v>
      </c>
      <c r="G87" s="55">
        <v>150.6</v>
      </c>
      <c r="H87" s="55">
        <v>14.8</v>
      </c>
      <c r="I87" s="55">
        <v>5.3</v>
      </c>
      <c r="J87" s="56">
        <v>10.8</v>
      </c>
      <c r="K87" s="61" t="s">
        <v>76</v>
      </c>
      <c r="L87" s="62">
        <v>24.03</v>
      </c>
    </row>
    <row r="88" spans="1:12" ht="15.75" thickBot="1" x14ac:dyDescent="0.3">
      <c r="A88" s="23"/>
      <c r="B88" s="15"/>
      <c r="C88" s="11"/>
      <c r="D88" s="7"/>
      <c r="E88" s="54" t="s">
        <v>72</v>
      </c>
      <c r="F88" s="55">
        <v>5</v>
      </c>
      <c r="G88" s="55">
        <v>14.5</v>
      </c>
      <c r="H88" s="55">
        <v>0</v>
      </c>
      <c r="I88" s="55">
        <v>0</v>
      </c>
      <c r="J88" s="56">
        <v>3.6</v>
      </c>
      <c r="K88" s="61" t="s">
        <v>49</v>
      </c>
      <c r="L88" s="62">
        <v>5</v>
      </c>
    </row>
    <row r="89" spans="1:12" ht="15.75" thickBot="1" x14ac:dyDescent="0.3">
      <c r="A89" s="23"/>
      <c r="B89" s="15"/>
      <c r="C89" s="11"/>
      <c r="D89" s="7" t="s">
        <v>24</v>
      </c>
      <c r="E89" s="54" t="s">
        <v>73</v>
      </c>
      <c r="F89" s="63">
        <v>150</v>
      </c>
      <c r="G89" s="63">
        <v>141.80000000000001</v>
      </c>
      <c r="H89" s="63">
        <v>2.2999999999999998</v>
      </c>
      <c r="I89" s="63">
        <v>0.8</v>
      </c>
      <c r="J89" s="64">
        <v>31.5</v>
      </c>
      <c r="K89" s="61" t="s">
        <v>49</v>
      </c>
      <c r="L89" s="65">
        <v>10.7</v>
      </c>
    </row>
    <row r="90" spans="1:12" ht="15" x14ac:dyDescent="0.2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6"/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SUM(F83:F91)</f>
        <v>595</v>
      </c>
      <c r="G92" s="19">
        <f>SUM(G83:G91)</f>
        <v>632.59999999999991</v>
      </c>
      <c r="H92" s="19">
        <f>SUM(H83:H91)</f>
        <v>27.500000000000004</v>
      </c>
      <c r="I92" s="19">
        <f>SUM(I83:I91)</f>
        <v>12.4</v>
      </c>
      <c r="J92" s="19">
        <f>SUM(J83:J91)</f>
        <v>102.6</v>
      </c>
      <c r="K92" s="25"/>
      <c r="L92" s="19">
        <f>SUM(L83:L91)</f>
        <v>64.63</v>
      </c>
    </row>
    <row r="93" spans="1:12" ht="15" x14ac:dyDescent="0.25">
      <c r="A93" s="26">
        <f>A83</f>
        <v>1</v>
      </c>
      <c r="B93" s="13">
        <f>B83</f>
        <v>5</v>
      </c>
      <c r="C93" s="10" t="s">
        <v>25</v>
      </c>
      <c r="D93" s="7" t="s">
        <v>26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27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28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29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7" t="s">
        <v>30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31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7" t="s">
        <v>32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20">SUM(G93:G101)</f>
        <v>0</v>
      </c>
      <c r="H102" s="19">
        <f t="shared" ref="H102" si="21">SUM(H93:H101)</f>
        <v>0</v>
      </c>
      <c r="I102" s="19">
        <f t="shared" ref="I102" si="22">SUM(I93:I101)</f>
        <v>0</v>
      </c>
      <c r="J102" s="19">
        <f t="shared" ref="J102:L102" si="23">SUM(J93:J101)</f>
        <v>0</v>
      </c>
      <c r="K102" s="25"/>
      <c r="L102" s="19">
        <f t="shared" si="23"/>
        <v>0</v>
      </c>
    </row>
    <row r="103" spans="1:12" ht="15.75" customHeight="1" thickBot="1" x14ac:dyDescent="0.25">
      <c r="A103" s="29">
        <f>A83</f>
        <v>1</v>
      </c>
      <c r="B103" s="30">
        <f>B83</f>
        <v>5</v>
      </c>
      <c r="C103" s="69" t="s">
        <v>4</v>
      </c>
      <c r="D103" s="70"/>
      <c r="E103" s="31"/>
      <c r="F103" s="32">
        <f>F92+F102</f>
        <v>595</v>
      </c>
      <c r="G103" s="32">
        <f t="shared" ref="G103" si="24">G92+G102</f>
        <v>632.59999999999991</v>
      </c>
      <c r="H103" s="32">
        <f t="shared" ref="H103" si="25">H92+H102</f>
        <v>27.500000000000004</v>
      </c>
      <c r="I103" s="32">
        <f t="shared" ref="I103" si="26">I92+I102</f>
        <v>12.4</v>
      </c>
      <c r="J103" s="32">
        <f t="shared" ref="J103:L103" si="27">J92+J102</f>
        <v>102.6</v>
      </c>
      <c r="K103" s="32"/>
      <c r="L103" s="32">
        <f t="shared" si="27"/>
        <v>64.63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48" t="s">
        <v>77</v>
      </c>
      <c r="F104" s="49">
        <v>200</v>
      </c>
      <c r="G104" s="49">
        <v>192.7</v>
      </c>
      <c r="H104" s="49">
        <v>6.8</v>
      </c>
      <c r="I104" s="49">
        <v>7.4</v>
      </c>
      <c r="J104" s="50">
        <v>24.6</v>
      </c>
      <c r="K104" s="59" t="s">
        <v>79</v>
      </c>
      <c r="L104" s="57">
        <v>35.75</v>
      </c>
    </row>
    <row r="105" spans="1:12" ht="15" x14ac:dyDescent="0.25">
      <c r="A105" s="23"/>
      <c r="B105" s="15"/>
      <c r="C105" s="11"/>
      <c r="D105" s="7" t="s">
        <v>22</v>
      </c>
      <c r="E105" s="51" t="s">
        <v>78</v>
      </c>
      <c r="F105" s="52">
        <v>200</v>
      </c>
      <c r="G105" s="52">
        <v>26.8</v>
      </c>
      <c r="H105" s="52">
        <v>0.2</v>
      </c>
      <c r="I105" s="52">
        <v>0</v>
      </c>
      <c r="J105" s="53">
        <v>6.4</v>
      </c>
      <c r="K105" s="60" t="s">
        <v>48</v>
      </c>
      <c r="L105" s="58">
        <v>2.86</v>
      </c>
    </row>
    <row r="106" spans="1:12" ht="15" x14ac:dyDescent="0.25">
      <c r="A106" s="23"/>
      <c r="B106" s="15"/>
      <c r="C106" s="11"/>
      <c r="D106" s="7" t="s">
        <v>23</v>
      </c>
      <c r="E106" s="51" t="s">
        <v>43</v>
      </c>
      <c r="F106" s="52">
        <v>45</v>
      </c>
      <c r="G106" s="52">
        <v>105.5</v>
      </c>
      <c r="H106" s="52">
        <v>3.4</v>
      </c>
      <c r="I106" s="52">
        <v>0.4</v>
      </c>
      <c r="J106" s="53">
        <v>22.1</v>
      </c>
      <c r="K106" s="60" t="s">
        <v>49</v>
      </c>
      <c r="L106" s="58">
        <v>2.7</v>
      </c>
    </row>
    <row r="107" spans="1:12" ht="15" x14ac:dyDescent="0.25">
      <c r="A107" s="23"/>
      <c r="B107" s="15"/>
      <c r="C107" s="11"/>
      <c r="D107" s="7"/>
      <c r="E107" s="51" t="s">
        <v>70</v>
      </c>
      <c r="F107" s="52">
        <v>25</v>
      </c>
      <c r="G107" s="52">
        <v>48.9</v>
      </c>
      <c r="H107" s="52">
        <v>1.7</v>
      </c>
      <c r="I107" s="52">
        <v>0.3</v>
      </c>
      <c r="J107" s="53">
        <v>9.9</v>
      </c>
      <c r="K107" s="60" t="s">
        <v>49</v>
      </c>
      <c r="L107" s="58">
        <v>1.5</v>
      </c>
    </row>
    <row r="108" spans="1:12" ht="15.75" thickBot="1" x14ac:dyDescent="0.3">
      <c r="A108" s="23"/>
      <c r="B108" s="15"/>
      <c r="C108" s="11"/>
      <c r="D108" s="7"/>
      <c r="E108" s="54" t="s">
        <v>46</v>
      </c>
      <c r="F108" s="55">
        <v>20</v>
      </c>
      <c r="G108" s="55">
        <v>71.7</v>
      </c>
      <c r="H108" s="55">
        <v>4.5999999999999996</v>
      </c>
      <c r="I108" s="55">
        <v>5.9</v>
      </c>
      <c r="J108" s="56">
        <v>0</v>
      </c>
      <c r="K108" s="61" t="s">
        <v>50</v>
      </c>
      <c r="L108" s="62">
        <v>9.32</v>
      </c>
    </row>
    <row r="109" spans="1:12" ht="15.75" thickBot="1" x14ac:dyDescent="0.3">
      <c r="A109" s="23"/>
      <c r="B109" s="15"/>
      <c r="C109" s="11"/>
      <c r="D109" s="7" t="s">
        <v>24</v>
      </c>
      <c r="E109" s="54" t="s">
        <v>45</v>
      </c>
      <c r="F109" s="55">
        <v>120</v>
      </c>
      <c r="G109" s="55">
        <v>42</v>
      </c>
      <c r="H109" s="55">
        <v>1</v>
      </c>
      <c r="I109" s="55">
        <v>0.2</v>
      </c>
      <c r="J109" s="56">
        <v>9</v>
      </c>
      <c r="K109" s="61" t="s">
        <v>49</v>
      </c>
      <c r="L109" s="62">
        <v>12.5</v>
      </c>
    </row>
    <row r="110" spans="1:12" ht="15" x14ac:dyDescent="0.25">
      <c r="A110" s="23"/>
      <c r="B110" s="15"/>
      <c r="C110" s="11"/>
      <c r="D110" s="6"/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6"/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SUM(F104:F111)</f>
        <v>610</v>
      </c>
      <c r="G112" s="19">
        <f>SUM(G104:G111)</f>
        <v>487.59999999999997</v>
      </c>
      <c r="H112" s="19">
        <f>SUM(H104:H111)</f>
        <v>17.7</v>
      </c>
      <c r="I112" s="19">
        <f>SUM(I104:I111)</f>
        <v>14.200000000000001</v>
      </c>
      <c r="J112" s="19">
        <f>SUM(J104:J111)</f>
        <v>72</v>
      </c>
      <c r="K112" s="25"/>
      <c r="L112" s="19">
        <f>SUM(L104:L111)</f>
        <v>64.63</v>
      </c>
    </row>
    <row r="113" spans="1:12" ht="15" x14ac:dyDescent="0.25">
      <c r="A113" s="26">
        <f>A104</f>
        <v>2</v>
      </c>
      <c r="B113" s="13">
        <f>B104</f>
        <v>1</v>
      </c>
      <c r="C113" s="10" t="s">
        <v>25</v>
      </c>
      <c r="D113" s="7" t="s">
        <v>26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27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28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7" t="s">
        <v>29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7" t="s">
        <v>30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5"/>
      <c r="C118" s="11"/>
      <c r="D118" s="7" t="s">
        <v>31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5"/>
      <c r="C119" s="11"/>
      <c r="D119" s="7" t="s">
        <v>32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3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28">SUM(G113:G121)</f>
        <v>0</v>
      </c>
      <c r="H122" s="19">
        <f t="shared" si="28"/>
        <v>0</v>
      </c>
      <c r="I122" s="19">
        <f t="shared" si="28"/>
        <v>0</v>
      </c>
      <c r="J122" s="19">
        <f t="shared" si="28"/>
        <v>0</v>
      </c>
      <c r="K122" s="25"/>
      <c r="L122" s="19">
        <f t="shared" ref="L122" si="29">SUM(L113:L121)</f>
        <v>0</v>
      </c>
    </row>
    <row r="123" spans="1:12" ht="15.75" thickBot="1" x14ac:dyDescent="0.25">
      <c r="A123" s="29">
        <f>A104</f>
        <v>2</v>
      </c>
      <c r="B123" s="30">
        <f>B104</f>
        <v>1</v>
      </c>
      <c r="C123" s="69" t="s">
        <v>4</v>
      </c>
      <c r="D123" s="70"/>
      <c r="E123" s="31"/>
      <c r="F123" s="32">
        <f>F112+F122</f>
        <v>610</v>
      </c>
      <c r="G123" s="32">
        <f t="shared" ref="G123" si="30">G112+G122</f>
        <v>487.59999999999997</v>
      </c>
      <c r="H123" s="32">
        <f t="shared" ref="H123" si="31">H112+H122</f>
        <v>17.7</v>
      </c>
      <c r="I123" s="32">
        <f t="shared" ref="I123" si="32">I112+I122</f>
        <v>14.200000000000001</v>
      </c>
      <c r="J123" s="32">
        <f t="shared" ref="J123:L123" si="33">J112+J122</f>
        <v>72</v>
      </c>
      <c r="K123" s="32"/>
      <c r="L123" s="32">
        <f t="shared" si="33"/>
        <v>64.63</v>
      </c>
    </row>
    <row r="124" spans="1:12" ht="15" x14ac:dyDescent="0.25">
      <c r="A124" s="14">
        <v>2</v>
      </c>
      <c r="B124" s="15">
        <v>2</v>
      </c>
      <c r="C124" s="22" t="s">
        <v>20</v>
      </c>
      <c r="D124" s="5" t="s">
        <v>21</v>
      </c>
      <c r="E124" s="48" t="s">
        <v>80</v>
      </c>
      <c r="F124" s="49">
        <v>230</v>
      </c>
      <c r="G124" s="49">
        <v>419.4</v>
      </c>
      <c r="H124" s="49">
        <v>21.8</v>
      </c>
      <c r="I124" s="49">
        <v>19.5</v>
      </c>
      <c r="J124" s="50">
        <v>39</v>
      </c>
      <c r="K124" s="59" t="s">
        <v>82</v>
      </c>
      <c r="L124" s="57">
        <v>46.32</v>
      </c>
    </row>
    <row r="125" spans="1:12" ht="15" x14ac:dyDescent="0.25">
      <c r="A125" s="14"/>
      <c r="B125" s="15"/>
      <c r="C125" s="11"/>
      <c r="D125" s="7" t="s">
        <v>22</v>
      </c>
      <c r="E125" s="51" t="s">
        <v>58</v>
      </c>
      <c r="F125" s="52">
        <v>200</v>
      </c>
      <c r="G125" s="52">
        <v>29.7</v>
      </c>
      <c r="H125" s="52">
        <v>0.2</v>
      </c>
      <c r="I125" s="52">
        <v>0.1</v>
      </c>
      <c r="J125" s="53">
        <v>6.6</v>
      </c>
      <c r="K125" s="60" t="s">
        <v>61</v>
      </c>
      <c r="L125" s="58">
        <v>4.66</v>
      </c>
    </row>
    <row r="126" spans="1:12" ht="15" x14ac:dyDescent="0.25">
      <c r="A126" s="14"/>
      <c r="B126" s="15"/>
      <c r="C126" s="11"/>
      <c r="D126" s="7" t="s">
        <v>23</v>
      </c>
      <c r="E126" s="51" t="s">
        <v>43</v>
      </c>
      <c r="F126" s="52">
        <v>30</v>
      </c>
      <c r="G126" s="52">
        <v>70.3</v>
      </c>
      <c r="H126" s="52">
        <v>2.2999999999999998</v>
      </c>
      <c r="I126" s="52">
        <v>0.2</v>
      </c>
      <c r="J126" s="53">
        <v>14.8</v>
      </c>
      <c r="K126" s="60" t="s">
        <v>49</v>
      </c>
      <c r="L126" s="58">
        <v>1.8</v>
      </c>
    </row>
    <row r="127" spans="1:12" ht="15" x14ac:dyDescent="0.25">
      <c r="A127" s="14"/>
      <c r="B127" s="15"/>
      <c r="C127" s="11"/>
      <c r="D127" s="7"/>
      <c r="E127" s="51" t="s">
        <v>70</v>
      </c>
      <c r="F127" s="52">
        <v>20</v>
      </c>
      <c r="G127" s="52">
        <v>39.1</v>
      </c>
      <c r="H127" s="52">
        <v>1.3</v>
      </c>
      <c r="I127" s="52">
        <v>0.2</v>
      </c>
      <c r="J127" s="53">
        <v>7.9</v>
      </c>
      <c r="K127" s="60" t="s">
        <v>49</v>
      </c>
      <c r="L127" s="58">
        <v>1.2</v>
      </c>
    </row>
    <row r="128" spans="1:12" ht="15.75" thickBot="1" x14ac:dyDescent="0.3">
      <c r="A128" s="14"/>
      <c r="B128" s="15"/>
      <c r="C128" s="11"/>
      <c r="D128" s="7"/>
      <c r="E128" s="54" t="s">
        <v>81</v>
      </c>
      <c r="F128" s="55">
        <v>30</v>
      </c>
      <c r="G128" s="55">
        <v>15.7</v>
      </c>
      <c r="H128" s="55">
        <v>0.6</v>
      </c>
      <c r="I128" s="55">
        <v>0.1</v>
      </c>
      <c r="J128" s="56">
        <v>3.1</v>
      </c>
      <c r="K128" s="61" t="s">
        <v>83</v>
      </c>
      <c r="L128" s="62">
        <v>10.65</v>
      </c>
    </row>
    <row r="129" spans="1:12" ht="15" x14ac:dyDescent="0.25">
      <c r="A129" s="14"/>
      <c r="B129" s="15"/>
      <c r="C129" s="11"/>
      <c r="D129" s="7" t="s">
        <v>24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6"/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6"/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SUM(F124:F131)</f>
        <v>510</v>
      </c>
      <c r="G132" s="19">
        <f>SUM(G124:G131)</f>
        <v>574.20000000000005</v>
      </c>
      <c r="H132" s="19">
        <f>SUM(H124:H131)</f>
        <v>26.200000000000003</v>
      </c>
      <c r="I132" s="19">
        <f>SUM(I124:I131)</f>
        <v>20.100000000000001</v>
      </c>
      <c r="J132" s="19">
        <f>SUM(J124:J131)</f>
        <v>71.400000000000006</v>
      </c>
      <c r="K132" s="25"/>
      <c r="L132" s="19">
        <f>SUM(L124:L131)</f>
        <v>64.63000000000001</v>
      </c>
    </row>
    <row r="133" spans="1:12" ht="15" x14ac:dyDescent="0.25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27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7" t="s">
        <v>28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7" t="s">
        <v>29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11"/>
      <c r="D137" s="7" t="s">
        <v>30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4"/>
      <c r="B138" s="15"/>
      <c r="C138" s="11"/>
      <c r="D138" s="7" t="s">
        <v>31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14"/>
      <c r="B139" s="15"/>
      <c r="C139" s="11"/>
      <c r="D139" s="7" t="s">
        <v>32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14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34">SUM(G133:G141)</f>
        <v>0</v>
      </c>
      <c r="H142" s="19">
        <f t="shared" si="34"/>
        <v>0</v>
      </c>
      <c r="I142" s="19">
        <f t="shared" si="34"/>
        <v>0</v>
      </c>
      <c r="J142" s="19">
        <f t="shared" si="34"/>
        <v>0</v>
      </c>
      <c r="K142" s="25"/>
      <c r="L142" s="19">
        <f t="shared" ref="L142" si="35">SUM(L133:L141)</f>
        <v>0</v>
      </c>
    </row>
    <row r="143" spans="1:12" ht="15.75" thickBot="1" x14ac:dyDescent="0.25">
      <c r="A143" s="33">
        <f>A124</f>
        <v>2</v>
      </c>
      <c r="B143" s="33">
        <f>B124</f>
        <v>2</v>
      </c>
      <c r="C143" s="69" t="s">
        <v>4</v>
      </c>
      <c r="D143" s="70"/>
      <c r="E143" s="31"/>
      <c r="F143" s="32">
        <f>F132+F142</f>
        <v>510</v>
      </c>
      <c r="G143" s="32">
        <f t="shared" ref="G143" si="36">G132+G142</f>
        <v>574.20000000000005</v>
      </c>
      <c r="H143" s="32">
        <f t="shared" ref="H143" si="37">H132+H142</f>
        <v>26.200000000000003</v>
      </c>
      <c r="I143" s="32">
        <f t="shared" ref="I143" si="38">I132+I142</f>
        <v>20.100000000000001</v>
      </c>
      <c r="J143" s="32">
        <f t="shared" ref="J143:L143" si="39">J132+J142</f>
        <v>71.400000000000006</v>
      </c>
      <c r="K143" s="32"/>
      <c r="L143" s="32">
        <f t="shared" si="39"/>
        <v>64.63000000000001</v>
      </c>
    </row>
    <row r="144" spans="1:12" ht="15" x14ac:dyDescent="0.25">
      <c r="A144" s="20">
        <v>2</v>
      </c>
      <c r="B144" s="21">
        <v>3</v>
      </c>
      <c r="C144" s="22" t="s">
        <v>20</v>
      </c>
      <c r="D144" s="5" t="s">
        <v>21</v>
      </c>
      <c r="E144" s="48" t="s">
        <v>84</v>
      </c>
      <c r="F144" s="49">
        <v>150</v>
      </c>
      <c r="G144" s="49">
        <v>207.7</v>
      </c>
      <c r="H144" s="49">
        <v>7.9</v>
      </c>
      <c r="I144" s="49">
        <v>6.8</v>
      </c>
      <c r="J144" s="50">
        <v>28.7</v>
      </c>
      <c r="K144" s="59" t="s">
        <v>86</v>
      </c>
      <c r="L144" s="57">
        <v>33.53</v>
      </c>
    </row>
    <row r="145" spans="1:12" ht="15" x14ac:dyDescent="0.25">
      <c r="A145" s="23"/>
      <c r="B145" s="15"/>
      <c r="C145" s="11"/>
      <c r="D145" s="7" t="s">
        <v>22</v>
      </c>
      <c r="E145" s="51" t="s">
        <v>63</v>
      </c>
      <c r="F145" s="52">
        <v>200</v>
      </c>
      <c r="G145" s="52">
        <v>86</v>
      </c>
      <c r="H145" s="52">
        <v>3.9</v>
      </c>
      <c r="I145" s="52">
        <v>2.9</v>
      </c>
      <c r="J145" s="53">
        <v>11.2</v>
      </c>
      <c r="K145" s="60" t="s">
        <v>66</v>
      </c>
      <c r="L145" s="58">
        <v>10.4</v>
      </c>
    </row>
    <row r="146" spans="1:12" ht="15.75" customHeight="1" x14ac:dyDescent="0.25">
      <c r="A146" s="23"/>
      <c r="B146" s="15"/>
      <c r="C146" s="11"/>
      <c r="D146" s="7" t="s">
        <v>23</v>
      </c>
      <c r="E146" s="51" t="s">
        <v>43</v>
      </c>
      <c r="F146" s="52">
        <v>45</v>
      </c>
      <c r="G146" s="52">
        <v>105.5</v>
      </c>
      <c r="H146" s="52">
        <v>3.4</v>
      </c>
      <c r="I146" s="52">
        <v>0.4</v>
      </c>
      <c r="J146" s="53">
        <v>22.1</v>
      </c>
      <c r="K146" s="60" t="s">
        <v>49</v>
      </c>
      <c r="L146" s="58">
        <v>2.7</v>
      </c>
    </row>
    <row r="147" spans="1:12" ht="15.75" customHeight="1" x14ac:dyDescent="0.25">
      <c r="A147" s="23"/>
      <c r="B147" s="15"/>
      <c r="C147" s="11"/>
      <c r="D147" s="7"/>
      <c r="E147" s="51" t="s">
        <v>44</v>
      </c>
      <c r="F147" s="52">
        <v>25</v>
      </c>
      <c r="G147" s="52">
        <v>48.9</v>
      </c>
      <c r="H147" s="52">
        <v>1.7</v>
      </c>
      <c r="I147" s="52">
        <v>0.3</v>
      </c>
      <c r="J147" s="53">
        <v>9.9</v>
      </c>
      <c r="K147" s="60" t="s">
        <v>49</v>
      </c>
      <c r="L147" s="58">
        <v>1.5</v>
      </c>
    </row>
    <row r="148" spans="1:12" ht="15.75" customHeight="1" thickBot="1" x14ac:dyDescent="0.3">
      <c r="A148" s="23"/>
      <c r="B148" s="15"/>
      <c r="C148" s="11"/>
      <c r="D148" s="7"/>
      <c r="E148" s="54" t="s">
        <v>85</v>
      </c>
      <c r="F148" s="55">
        <v>10</v>
      </c>
      <c r="G148" s="55">
        <v>66.099999999999994</v>
      </c>
      <c r="H148" s="55">
        <v>0.1</v>
      </c>
      <c r="I148" s="55">
        <v>7.3</v>
      </c>
      <c r="J148" s="56">
        <v>0.1</v>
      </c>
      <c r="K148" s="61" t="s">
        <v>87</v>
      </c>
      <c r="L148" s="62">
        <v>6.3</v>
      </c>
    </row>
    <row r="149" spans="1:12" ht="15.75" thickBot="1" x14ac:dyDescent="0.3">
      <c r="A149" s="23"/>
      <c r="B149" s="15"/>
      <c r="C149" s="11"/>
      <c r="D149" s="7" t="s">
        <v>24</v>
      </c>
      <c r="E149" s="54" t="s">
        <v>59</v>
      </c>
      <c r="F149" s="55">
        <v>120</v>
      </c>
      <c r="G149" s="55">
        <v>53.3</v>
      </c>
      <c r="H149" s="55">
        <v>0.5</v>
      </c>
      <c r="I149" s="55">
        <v>0.5</v>
      </c>
      <c r="J149" s="56">
        <v>11.8</v>
      </c>
      <c r="K149" s="61" t="s">
        <v>49</v>
      </c>
      <c r="L149" s="62">
        <v>10.199999999999999</v>
      </c>
    </row>
    <row r="150" spans="1:12" ht="15" x14ac:dyDescent="0.25">
      <c r="A150" s="23"/>
      <c r="B150" s="15"/>
      <c r="C150" s="11"/>
      <c r="D150" s="6"/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SUM(F144:F151)</f>
        <v>550</v>
      </c>
      <c r="G152" s="19">
        <f>SUM(G144:G151)</f>
        <v>567.49999999999989</v>
      </c>
      <c r="H152" s="19">
        <f>SUM(H144:H151)</f>
        <v>17.500000000000004</v>
      </c>
      <c r="I152" s="19">
        <f>SUM(I144:I151)</f>
        <v>18.2</v>
      </c>
      <c r="J152" s="19">
        <f>SUM(J144:J151)</f>
        <v>83.8</v>
      </c>
      <c r="K152" s="25"/>
      <c r="L152" s="19">
        <f>SUM(L144:L151)</f>
        <v>64.63</v>
      </c>
    </row>
    <row r="153" spans="1:12" ht="15" x14ac:dyDescent="0.25">
      <c r="A153" s="26">
        <f>A144</f>
        <v>2</v>
      </c>
      <c r="B153" s="13">
        <f>B144</f>
        <v>3</v>
      </c>
      <c r="C153" s="10" t="s">
        <v>25</v>
      </c>
      <c r="D153" s="7" t="s">
        <v>26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7" t="s">
        <v>27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7" t="s">
        <v>28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7" t="s">
        <v>29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7" t="s">
        <v>30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7" t="s">
        <v>31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7" t="s">
        <v>32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40">SUM(G153:G161)</f>
        <v>0</v>
      </c>
      <c r="H162" s="19">
        <f t="shared" si="40"/>
        <v>0</v>
      </c>
      <c r="I162" s="19">
        <f t="shared" si="40"/>
        <v>0</v>
      </c>
      <c r="J162" s="19">
        <f t="shared" si="40"/>
        <v>0</v>
      </c>
      <c r="K162" s="25"/>
      <c r="L162" s="19">
        <f t="shared" ref="L162" si="41">SUM(L153:L161)</f>
        <v>0</v>
      </c>
    </row>
    <row r="163" spans="1:12" ht="15.75" thickBot="1" x14ac:dyDescent="0.25">
      <c r="A163" s="29">
        <f>A144</f>
        <v>2</v>
      </c>
      <c r="B163" s="30">
        <f>B144</f>
        <v>3</v>
      </c>
      <c r="C163" s="69" t="s">
        <v>4</v>
      </c>
      <c r="D163" s="70"/>
      <c r="E163" s="31"/>
      <c r="F163" s="32">
        <f>F152+F162</f>
        <v>550</v>
      </c>
      <c r="G163" s="32">
        <f t="shared" ref="G163" si="42">G152+G162</f>
        <v>567.49999999999989</v>
      </c>
      <c r="H163" s="32">
        <f t="shared" ref="H163" si="43">H152+H162</f>
        <v>17.500000000000004</v>
      </c>
      <c r="I163" s="32">
        <f t="shared" ref="I163" si="44">I152+I162</f>
        <v>18.2</v>
      </c>
      <c r="J163" s="32">
        <f t="shared" ref="J163:L163" si="45">J152+J162</f>
        <v>83.8</v>
      </c>
      <c r="K163" s="32"/>
      <c r="L163" s="32">
        <f t="shared" si="45"/>
        <v>64.63</v>
      </c>
    </row>
    <row r="164" spans="1:12" ht="15" x14ac:dyDescent="0.25">
      <c r="A164" s="20">
        <v>2</v>
      </c>
      <c r="B164" s="21">
        <v>4</v>
      </c>
      <c r="C164" s="22" t="s">
        <v>20</v>
      </c>
      <c r="D164" s="5" t="s">
        <v>21</v>
      </c>
      <c r="E164" s="48" t="s">
        <v>88</v>
      </c>
      <c r="F164" s="49">
        <v>210</v>
      </c>
      <c r="G164" s="49">
        <v>228.2</v>
      </c>
      <c r="H164" s="49">
        <v>22</v>
      </c>
      <c r="I164" s="49">
        <v>7.4</v>
      </c>
      <c r="J164" s="50">
        <v>18.399999999999999</v>
      </c>
      <c r="K164" s="59" t="s">
        <v>90</v>
      </c>
      <c r="L164" s="57">
        <v>36.26</v>
      </c>
    </row>
    <row r="165" spans="1:12" ht="15" x14ac:dyDescent="0.25">
      <c r="A165" s="23"/>
      <c r="B165" s="15"/>
      <c r="C165" s="11"/>
      <c r="D165" s="7" t="s">
        <v>22</v>
      </c>
      <c r="E165" s="51" t="s">
        <v>69</v>
      </c>
      <c r="F165" s="52">
        <v>200</v>
      </c>
      <c r="G165" s="52">
        <v>50.9</v>
      </c>
      <c r="H165" s="52">
        <v>1.6</v>
      </c>
      <c r="I165" s="52">
        <v>1.1000000000000001</v>
      </c>
      <c r="J165" s="53">
        <v>8.6</v>
      </c>
      <c r="K165" s="60" t="s">
        <v>75</v>
      </c>
      <c r="L165" s="58">
        <v>4.5</v>
      </c>
    </row>
    <row r="166" spans="1:12" ht="15" x14ac:dyDescent="0.25">
      <c r="A166" s="23"/>
      <c r="B166" s="15"/>
      <c r="C166" s="11"/>
      <c r="D166" s="7" t="s">
        <v>23</v>
      </c>
      <c r="E166" s="51" t="s">
        <v>43</v>
      </c>
      <c r="F166" s="52">
        <v>45</v>
      </c>
      <c r="G166" s="52">
        <v>105.5</v>
      </c>
      <c r="H166" s="52">
        <v>3.4</v>
      </c>
      <c r="I166" s="52">
        <v>0.4</v>
      </c>
      <c r="J166" s="53">
        <v>22.1</v>
      </c>
      <c r="K166" s="60" t="s">
        <v>49</v>
      </c>
      <c r="L166" s="58">
        <v>2.7</v>
      </c>
    </row>
    <row r="167" spans="1:12" ht="15" x14ac:dyDescent="0.25">
      <c r="A167" s="23"/>
      <c r="B167" s="15"/>
      <c r="C167" s="11"/>
      <c r="D167" s="7"/>
      <c r="E167" s="51" t="s">
        <v>44</v>
      </c>
      <c r="F167" s="52">
        <v>25</v>
      </c>
      <c r="G167" s="52">
        <v>48.9</v>
      </c>
      <c r="H167" s="52">
        <v>1.7</v>
      </c>
      <c r="I167" s="52">
        <v>0.3</v>
      </c>
      <c r="J167" s="53">
        <v>9.9</v>
      </c>
      <c r="K167" s="60" t="s">
        <v>49</v>
      </c>
      <c r="L167" s="58">
        <v>1.5</v>
      </c>
    </row>
    <row r="168" spans="1:12" ht="15.75" thickBot="1" x14ac:dyDescent="0.3">
      <c r="A168" s="23"/>
      <c r="B168" s="15"/>
      <c r="C168" s="11"/>
      <c r="D168" s="7"/>
      <c r="E168" s="54" t="s">
        <v>46</v>
      </c>
      <c r="F168" s="55">
        <v>20</v>
      </c>
      <c r="G168" s="55">
        <v>71.7</v>
      </c>
      <c r="H168" s="55">
        <v>4.5999999999999996</v>
      </c>
      <c r="I168" s="55">
        <v>5.9</v>
      </c>
      <c r="J168" s="56">
        <v>0</v>
      </c>
      <c r="K168" s="61" t="s">
        <v>50</v>
      </c>
      <c r="L168" s="62">
        <v>9.32</v>
      </c>
    </row>
    <row r="169" spans="1:12" ht="15.75" thickBot="1" x14ac:dyDescent="0.3">
      <c r="A169" s="23"/>
      <c r="B169" s="15"/>
      <c r="C169" s="11"/>
      <c r="D169" s="7"/>
      <c r="E169" s="54" t="s">
        <v>89</v>
      </c>
      <c r="F169" s="55">
        <v>30</v>
      </c>
      <c r="G169" s="55">
        <v>7.7</v>
      </c>
      <c r="H169" s="55">
        <v>0.4</v>
      </c>
      <c r="I169" s="55">
        <v>0</v>
      </c>
      <c r="J169" s="56">
        <v>1.5</v>
      </c>
      <c r="K169" s="61" t="s">
        <v>91</v>
      </c>
      <c r="L169" s="62">
        <v>10.35</v>
      </c>
    </row>
    <row r="170" spans="1:12" ht="15.75" thickBot="1" x14ac:dyDescent="0.3">
      <c r="A170" s="23"/>
      <c r="B170" s="15"/>
      <c r="C170" s="11"/>
      <c r="D170" s="7" t="s">
        <v>24</v>
      </c>
      <c r="E170" s="54"/>
      <c r="F170" s="55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530</v>
      </c>
      <c r="G173" s="19">
        <f>SUM(G164:G172)</f>
        <v>512.9</v>
      </c>
      <c r="H173" s="19">
        <f>SUM(H164:H172)</f>
        <v>33.699999999999996</v>
      </c>
      <c r="I173" s="19">
        <f>SUM(I164:I172)</f>
        <v>15.100000000000001</v>
      </c>
      <c r="J173" s="19">
        <f>SUM(J164:J172)</f>
        <v>60.5</v>
      </c>
      <c r="K173" s="25"/>
      <c r="L173" s="19">
        <f>SUM(L164:L172)</f>
        <v>64.63</v>
      </c>
    </row>
    <row r="174" spans="1:12" ht="15" x14ac:dyDescent="0.25">
      <c r="A174" s="26">
        <f>A164</f>
        <v>2</v>
      </c>
      <c r="B174" s="13">
        <f>B164</f>
        <v>4</v>
      </c>
      <c r="C174" s="10" t="s">
        <v>25</v>
      </c>
      <c r="D174" s="7" t="s">
        <v>26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7" t="s">
        <v>27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7" t="s">
        <v>28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7" t="s">
        <v>29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7" t="s">
        <v>30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31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32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46">SUM(G174:G182)</f>
        <v>0</v>
      </c>
      <c r="H183" s="19">
        <f t="shared" si="46"/>
        <v>0</v>
      </c>
      <c r="I183" s="19">
        <f t="shared" si="46"/>
        <v>0</v>
      </c>
      <c r="J183" s="19">
        <f t="shared" si="46"/>
        <v>0</v>
      </c>
      <c r="K183" s="25"/>
      <c r="L183" s="19">
        <f t="shared" ref="L183" si="47">SUM(L174:L182)</f>
        <v>0</v>
      </c>
    </row>
    <row r="184" spans="1:12" ht="15.75" thickBot="1" x14ac:dyDescent="0.25">
      <c r="A184" s="29">
        <f>A164</f>
        <v>2</v>
      </c>
      <c r="B184" s="30">
        <f>B164</f>
        <v>4</v>
      </c>
      <c r="C184" s="69" t="s">
        <v>4</v>
      </c>
      <c r="D184" s="70"/>
      <c r="E184" s="31"/>
      <c r="F184" s="32">
        <f>F173+F183</f>
        <v>530</v>
      </c>
      <c r="G184" s="32">
        <f t="shared" ref="G184" si="48">G173+G183</f>
        <v>512.9</v>
      </c>
      <c r="H184" s="32">
        <f t="shared" ref="H184" si="49">H173+H183</f>
        <v>33.699999999999996</v>
      </c>
      <c r="I184" s="32">
        <f t="shared" ref="I184" si="50">I173+I183</f>
        <v>15.100000000000001</v>
      </c>
      <c r="J184" s="32">
        <f t="shared" ref="J184:L184" si="51">J173+J183</f>
        <v>60.5</v>
      </c>
      <c r="K184" s="32"/>
      <c r="L184" s="32">
        <f t="shared" si="51"/>
        <v>64.63</v>
      </c>
    </row>
    <row r="185" spans="1:12" ht="15" x14ac:dyDescent="0.25">
      <c r="A185" s="20">
        <v>2</v>
      </c>
      <c r="B185" s="21">
        <v>5</v>
      </c>
      <c r="C185" s="22" t="s">
        <v>20</v>
      </c>
      <c r="D185" s="5" t="s">
        <v>21</v>
      </c>
      <c r="E185" s="48" t="s">
        <v>92</v>
      </c>
      <c r="F185" s="49">
        <v>200</v>
      </c>
      <c r="G185" s="49">
        <v>167</v>
      </c>
      <c r="H185" s="49">
        <v>5</v>
      </c>
      <c r="I185" s="49">
        <v>6</v>
      </c>
      <c r="J185" s="50">
        <v>24</v>
      </c>
      <c r="K185" s="59" t="s">
        <v>95</v>
      </c>
      <c r="L185" s="57">
        <v>21.17</v>
      </c>
    </row>
    <row r="186" spans="1:12" ht="15" x14ac:dyDescent="0.25">
      <c r="A186" s="23"/>
      <c r="B186" s="15"/>
      <c r="C186" s="11"/>
      <c r="D186" s="7" t="s">
        <v>22</v>
      </c>
      <c r="E186" s="51" t="s">
        <v>52</v>
      </c>
      <c r="F186" s="52">
        <v>200</v>
      </c>
      <c r="G186" s="52">
        <v>100.4</v>
      </c>
      <c r="H186" s="52">
        <v>4.7</v>
      </c>
      <c r="I186" s="52">
        <v>3.5</v>
      </c>
      <c r="J186" s="53">
        <v>12.5</v>
      </c>
      <c r="K186" s="60" t="s">
        <v>55</v>
      </c>
      <c r="L186" s="58">
        <v>15.86</v>
      </c>
    </row>
    <row r="187" spans="1:12" ht="15" x14ac:dyDescent="0.25">
      <c r="A187" s="23"/>
      <c r="B187" s="15"/>
      <c r="C187" s="11"/>
      <c r="D187" s="7" t="s">
        <v>23</v>
      </c>
      <c r="E187" s="51" t="s">
        <v>43</v>
      </c>
      <c r="F187" s="52">
        <v>30</v>
      </c>
      <c r="G187" s="52">
        <v>70.3</v>
      </c>
      <c r="H187" s="52">
        <v>2.2999999999999998</v>
      </c>
      <c r="I187" s="52">
        <v>0.2</v>
      </c>
      <c r="J187" s="53">
        <v>14.8</v>
      </c>
      <c r="K187" s="60" t="s">
        <v>49</v>
      </c>
      <c r="L187" s="58">
        <v>1.8</v>
      </c>
    </row>
    <row r="188" spans="1:12" ht="15" x14ac:dyDescent="0.25">
      <c r="A188" s="23"/>
      <c r="B188" s="15"/>
      <c r="C188" s="11"/>
      <c r="D188" s="7"/>
      <c r="E188" s="51" t="s">
        <v>44</v>
      </c>
      <c r="F188" s="52">
        <v>20</v>
      </c>
      <c r="G188" s="52">
        <v>39.1</v>
      </c>
      <c r="H188" s="52">
        <v>1.3</v>
      </c>
      <c r="I188" s="52">
        <v>0.2</v>
      </c>
      <c r="J188" s="53">
        <v>7.9</v>
      </c>
      <c r="K188" s="60" t="s">
        <v>49</v>
      </c>
      <c r="L188" s="58">
        <v>1.2</v>
      </c>
    </row>
    <row r="189" spans="1:12" ht="15.75" thickBot="1" x14ac:dyDescent="0.3">
      <c r="A189" s="23"/>
      <c r="B189" s="15"/>
      <c r="C189" s="11"/>
      <c r="D189" s="7"/>
      <c r="E189" s="54" t="s">
        <v>93</v>
      </c>
      <c r="F189" s="55">
        <v>20</v>
      </c>
      <c r="G189" s="55">
        <v>132.19999999999999</v>
      </c>
      <c r="H189" s="55">
        <v>0.2</v>
      </c>
      <c r="I189" s="55">
        <v>14.5</v>
      </c>
      <c r="J189" s="56">
        <v>0.3</v>
      </c>
      <c r="K189" s="61" t="s">
        <v>96</v>
      </c>
      <c r="L189" s="62">
        <v>12.6</v>
      </c>
    </row>
    <row r="190" spans="1:12" ht="15.75" thickBot="1" x14ac:dyDescent="0.3">
      <c r="A190" s="23"/>
      <c r="B190" s="15"/>
      <c r="C190" s="11"/>
      <c r="D190" s="7" t="s">
        <v>24</v>
      </c>
      <c r="E190" s="54" t="s">
        <v>94</v>
      </c>
      <c r="F190" s="55">
        <v>150</v>
      </c>
      <c r="G190" s="55">
        <v>68.3</v>
      </c>
      <c r="H190" s="55">
        <v>0.6</v>
      </c>
      <c r="I190" s="55">
        <v>0.5</v>
      </c>
      <c r="J190" s="56">
        <v>15.5</v>
      </c>
      <c r="K190" s="61" t="s">
        <v>49</v>
      </c>
      <c r="L190" s="62">
        <v>12</v>
      </c>
    </row>
    <row r="191" spans="1:12" ht="15" x14ac:dyDescent="0.2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.75" customHeight="1" x14ac:dyDescent="0.25">
      <c r="A193" s="24"/>
      <c r="B193" s="17"/>
      <c r="C193" s="8"/>
      <c r="D193" s="18" t="s">
        <v>33</v>
      </c>
      <c r="E193" s="9"/>
      <c r="F193" s="19">
        <f>SUM(F185:F192)</f>
        <v>620</v>
      </c>
      <c r="G193" s="19">
        <f>SUM(G185:G192)</f>
        <v>577.29999999999995</v>
      </c>
      <c r="H193" s="19">
        <f>SUM(H185:H192)</f>
        <v>14.1</v>
      </c>
      <c r="I193" s="19">
        <f>SUM(I185:I192)</f>
        <v>24.9</v>
      </c>
      <c r="J193" s="19">
        <f>SUM(J185:J192)</f>
        <v>75</v>
      </c>
      <c r="K193" s="25"/>
      <c r="L193" s="19">
        <f>SUM(L185:L192)</f>
        <v>64.63</v>
      </c>
    </row>
    <row r="194" spans="1:12" ht="15" x14ac:dyDescent="0.25">
      <c r="A194" s="26">
        <f>A185</f>
        <v>2</v>
      </c>
      <c r="B194" s="13">
        <f>B185</f>
        <v>5</v>
      </c>
      <c r="C194" s="10" t="s">
        <v>25</v>
      </c>
      <c r="D194" s="7" t="s">
        <v>26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7" t="s">
        <v>27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7" t="s">
        <v>28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7" t="s">
        <v>29</v>
      </c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30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31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32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SUM(F194:F202)</f>
        <v>0</v>
      </c>
      <c r="G203" s="19">
        <f t="shared" ref="G203:J203" si="52">SUM(G194:G202)</f>
        <v>0</v>
      </c>
      <c r="H203" s="19">
        <f t="shared" si="52"/>
        <v>0</v>
      </c>
      <c r="I203" s="19">
        <f t="shared" si="52"/>
        <v>0</v>
      </c>
      <c r="J203" s="19">
        <f t="shared" si="52"/>
        <v>0</v>
      </c>
      <c r="K203" s="25"/>
      <c r="L203" s="19">
        <f t="shared" ref="L203" si="53">SUM(L194:L202)</f>
        <v>0</v>
      </c>
    </row>
    <row r="204" spans="1:12" ht="15.75" thickBot="1" x14ac:dyDescent="0.25">
      <c r="A204" s="29">
        <f>A185</f>
        <v>2</v>
      </c>
      <c r="B204" s="30">
        <f>B185</f>
        <v>5</v>
      </c>
      <c r="C204" s="69" t="s">
        <v>4</v>
      </c>
      <c r="D204" s="70"/>
      <c r="E204" s="31"/>
      <c r="F204" s="32">
        <f>F193+F203</f>
        <v>620</v>
      </c>
      <c r="G204" s="32">
        <f t="shared" ref="G204" si="54">G193+G203</f>
        <v>577.29999999999995</v>
      </c>
      <c r="H204" s="32">
        <f t="shared" ref="H204" si="55">H193+H203</f>
        <v>14.1</v>
      </c>
      <c r="I204" s="32">
        <f t="shared" ref="I204" si="56">I193+I203</f>
        <v>24.9</v>
      </c>
      <c r="J204" s="32">
        <f t="shared" ref="J204:L204" si="57">J193+J203</f>
        <v>75</v>
      </c>
      <c r="K204" s="32"/>
      <c r="L204" s="32">
        <f t="shared" si="57"/>
        <v>64.63</v>
      </c>
    </row>
    <row r="205" spans="1:12" ht="12.75" customHeight="1" thickBot="1" x14ac:dyDescent="0.25">
      <c r="A205" s="27"/>
      <c r="B205" s="28"/>
      <c r="C205" s="71" t="s">
        <v>5</v>
      </c>
      <c r="D205" s="72"/>
      <c r="E205" s="73"/>
      <c r="F205" s="34">
        <f>(F24+F43+F62+F82+F103+F123+F143+F163+F184+F204)/(IF(F24=0,0,1)+IF(F43=0,0,1)+IF(F62=0,0,1)+IF(F82=0,0,1)+IF(F103=0,0,1)+IF(F123=0,0,1)+IF(F143=0,0,1)+IF(F163=0,0,1)+IF(F184=0,0,1)+IF(F204=0,0,1))</f>
        <v>566</v>
      </c>
      <c r="G205" s="34">
        <f>(G24+G43+G62+G82+G103+G123+G143+G163+G184+G204)/(IF(G24=0,0,1)+IF(G43=0,0,1)+IF(G62=0,0,1)+IF(G82=0,0,1)+IF(G103=0,0,1)+IF(G123=0,0,1)+IF(G143=0,0,1)+IF(G163=0,0,1)+IF(G184=0,0,1)+IF(G204=0,0,1))</f>
        <v>539.80999999999995</v>
      </c>
      <c r="H205" s="34">
        <f>(H24+H43+H62+H82+H103+H123+H143+H163+H184+H204)/(IF(H24=0,0,1)+IF(H43=0,0,1)+IF(H62=0,0,1)+IF(H82=0,0,1)+IF(H103=0,0,1)+IF(H123=0,0,1)+IF(H143=0,0,1)+IF(H163=0,0,1)+IF(H184=0,0,1)+IF(H204=0,0,1))</f>
        <v>23.58</v>
      </c>
      <c r="I205" s="34">
        <f>(I24+I43+I62+I82+I103+I123+I143+I163+I184+I204)/(IF(I24=0,0,1)+IF(I43=0,0,1)+IF(I62=0,0,1)+IF(I82=0,0,1)+IF(I103=0,0,1)+IF(I123=0,0,1)+IF(I143=0,0,1)+IF(I163=0,0,1)+IF(I184=0,0,1)+IF(I204=0,0,1))</f>
        <v>15.890000000000004</v>
      </c>
      <c r="J205" s="34">
        <f>(J24+J43+J62+J82+J103+J123+J143+J163+J184+J204)/(IF(J24=0,0,1)+IF(J43=0,0,1)+IF(J62=0,0,1)+IF(J82=0,0,1)+IF(J103=0,0,1)+IF(J123=0,0,1)+IF(J143=0,0,1)+IF(J163=0,0,1)+IF(J184=0,0,1)+IF(J204=0,0,1))</f>
        <v>75.599999999999994</v>
      </c>
      <c r="K205" s="34"/>
      <c r="L205" s="34">
        <f>(L24+L43+L62+L82+L103+L123+L143+L163+L184+L204)/(IF(L24=0,0,1)+IF(L43=0,0,1)+IF(L62=0,0,1)+IF(L82=0,0,1)+IF(L103=0,0,1)+IF(L123=0,0,1)+IF(L143=0,0,1)+IF(L163=0,0,1)+IF(L184=0,0,1)+IF(L204=0,0,1))</f>
        <v>64.63</v>
      </c>
    </row>
  </sheetData>
  <mergeCells count="14">
    <mergeCell ref="C205:E205"/>
    <mergeCell ref="C82:D82"/>
    <mergeCell ref="C103:D103"/>
    <mergeCell ref="C24:D24"/>
    <mergeCell ref="C204:D204"/>
    <mergeCell ref="C123:D123"/>
    <mergeCell ref="C143:D143"/>
    <mergeCell ref="C163:D163"/>
    <mergeCell ref="C184:D18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2024-01-11T05:20:18Z</dcterms:modified>
</cp:coreProperties>
</file>